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galutinis 2016" sheetId="1" r:id="rId1"/>
  </sheets>
  <definedNames>
    <definedName name="_xlnm.Print_Titles" localSheetId="0">'galutinis 2016'!$3:$5</definedName>
  </definedNames>
  <calcPr calcId="145621"/>
</workbook>
</file>

<file path=xl/calcChain.xml><?xml version="1.0" encoding="utf-8"?>
<calcChain xmlns="http://schemas.openxmlformats.org/spreadsheetml/2006/main">
  <c r="J17" i="1" l="1"/>
  <c r="I17" i="1"/>
  <c r="H17" i="1"/>
  <c r="E17" i="1"/>
  <c r="D17" i="1"/>
  <c r="C17" i="1"/>
  <c r="K16" i="1"/>
  <c r="G16" i="1"/>
  <c r="F16" i="1"/>
  <c r="K15" i="1"/>
  <c r="F15" i="1"/>
  <c r="G15" i="1" s="1"/>
  <c r="K14" i="1"/>
  <c r="F14" i="1"/>
  <c r="G14" i="1" s="1"/>
  <c r="K13" i="1"/>
  <c r="F13" i="1"/>
  <c r="G13" i="1" s="1"/>
  <c r="K12" i="1"/>
  <c r="F12" i="1"/>
  <c r="G12" i="1" s="1"/>
  <c r="K11" i="1"/>
  <c r="F11" i="1"/>
  <c r="G11" i="1" s="1"/>
  <c r="K10" i="1"/>
  <c r="F10" i="1"/>
  <c r="G10" i="1" s="1"/>
  <c r="K9" i="1"/>
  <c r="F9" i="1"/>
  <c r="G9" i="1" s="1"/>
  <c r="K8" i="1"/>
  <c r="G8" i="1"/>
  <c r="F8" i="1"/>
  <c r="K7" i="1"/>
  <c r="F7" i="1"/>
  <c r="G7" i="1" s="1"/>
  <c r="K6" i="1"/>
  <c r="F6" i="1"/>
  <c r="G6" i="1" s="1"/>
  <c r="K17" i="1" l="1"/>
  <c r="F17" i="1"/>
  <c r="G17" i="1" s="1"/>
</calcChain>
</file>

<file path=xl/sharedStrings.xml><?xml version="1.0" encoding="utf-8"?>
<sst xmlns="http://schemas.openxmlformats.org/spreadsheetml/2006/main" count="29" uniqueCount="29">
  <si>
    <t>Gamintojų ir importuotojų patiektas vidaus rinkai elektros ir elektroninės įrangos (EEĮ) kiekis; EEĮ atliekų surinkimas ir tvarkymas 2016 m.</t>
  </si>
  <si>
    <t>EEĮ tiekimas vidaus rinkai</t>
  </si>
  <si>
    <t>EEĮ atliekų surinkimas, tvarkymas</t>
  </si>
  <si>
    <t>EEĮ kategorija</t>
  </si>
  <si>
    <t>Vidaus rinkai patiektas kiekis, t</t>
  </si>
  <si>
    <t>Lietuvoje surinktos EEĮ atliekos, t</t>
  </si>
  <si>
    <t>Apdorotos (perdirbtos ar kitaip panaudotos, paruoštos naudoti ar šalinti) EEĮ atliekos, t</t>
  </si>
  <si>
    <t>Nr.</t>
  </si>
  <si>
    <t>Pavadinimas</t>
  </si>
  <si>
    <t xml:space="preserve">buitinės EEĮ atliekos </t>
  </si>
  <si>
    <t>ne buitinės EEĮ atliekos</t>
  </si>
  <si>
    <t>IŠ VISO surinkta</t>
  </si>
  <si>
    <t>Surinkta % nuo patiekto rinkai kiekio</t>
  </si>
  <si>
    <t>apdorota Lietuvoje</t>
  </si>
  <si>
    <t>apdorota kitose ES valstybėse narėse</t>
  </si>
  <si>
    <t>apdorota kitose valstybėse</t>
  </si>
  <si>
    <t xml:space="preserve">IŠ VISO apdorota </t>
  </si>
  <si>
    <t>Stambūs namų apyvokos prietaisai</t>
  </si>
  <si>
    <t>Smulkūs namų apyvokos prietaisai</t>
  </si>
  <si>
    <t>IT ir telekomunikacijų įranga</t>
  </si>
  <si>
    <t>Vartojimo įranga</t>
  </si>
  <si>
    <t>Apšvietimo įranga, išskyrus dujošvytes lempas</t>
  </si>
  <si>
    <t>5a</t>
  </si>
  <si>
    <t>Dujošvytės lempos</t>
  </si>
  <si>
    <t>Elektros ir elektroniniai įrankiai (išskyrus stambius stacionarius pramoninius prietaisus)</t>
  </si>
  <si>
    <t>Žaislai, laisvalaikio ir sporto įranga</t>
  </si>
  <si>
    <t xml:space="preserve">Medicininiai prietaisai, išskyrus implantuotus ir infekuotus produktus </t>
  </si>
  <si>
    <t>Stebėsenos ir kontrolės prietaisai</t>
  </si>
  <si>
    <t>Automatiniai daiktų išdavimo įtaisai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</si>
</sst>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_ ;[Red]\-0.000\ "/>
    <numFmt numFmtId="166" formatCode="0.0"/>
  </numFmts>
  <fonts count="7" x14ac:knownFonts="1"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5" fontId="1" fillId="5" borderId="11" applyNumberFormat="0" applyFont="0" applyFill="0" applyBorder="0" applyAlignment="0">
      <alignment vertical="center"/>
      <protection locked="0"/>
    </xf>
  </cellStyleXfs>
  <cellXfs count="45">
    <xf numFmtId="0" fontId="0" fillId="0" borderId="0" xfId="0"/>
    <xf numFmtId="0" fontId="2" fillId="0" borderId="0" xfId="0" applyFont="1"/>
    <xf numFmtId="14" fontId="3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 wrapText="1"/>
      <protection locked="0"/>
    </xf>
    <xf numFmtId="164" fontId="4" fillId="0" borderId="13" xfId="1" applyNumberFormat="1" applyFont="1" applyFill="1" applyBorder="1" applyAlignment="1">
      <alignment horizontal="right" vertical="center" wrapText="1"/>
      <protection locked="0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Continuous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Continuous" vertical="center" wrapText="1"/>
    </xf>
    <xf numFmtId="0" fontId="5" fillId="3" borderId="4" xfId="0" applyFont="1" applyFill="1" applyBorder="1" applyAlignment="1">
      <alignment horizontal="centerContinuous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2" xfId="1" applyNumberFormat="1" applyFont="1" applyFill="1" applyBorder="1" applyAlignment="1">
      <alignment horizontal="right" vertical="center" wrapText="1"/>
      <protection locked="0"/>
    </xf>
    <xf numFmtId="166" fontId="4" fillId="0" borderId="12" xfId="1" applyNumberFormat="1" applyFont="1" applyFill="1" applyBorder="1" applyAlignment="1">
      <alignment horizontal="right" vertical="center" wrapText="1"/>
      <protection locked="0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9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 wrapText="1"/>
      <protection locked="0"/>
    </xf>
    <xf numFmtId="0" fontId="4" fillId="0" borderId="0" xfId="0" applyFont="1" applyAlignment="1">
      <alignment vertical="center"/>
    </xf>
    <xf numFmtId="164" fontId="5" fillId="6" borderId="9" xfId="0" applyNumberFormat="1" applyFont="1" applyFill="1" applyBorder="1" applyAlignment="1">
      <alignment horizontal="right" vertical="center"/>
    </xf>
    <xf numFmtId="164" fontId="4" fillId="6" borderId="9" xfId="0" applyNumberFormat="1" applyFont="1" applyFill="1" applyBorder="1" applyAlignment="1">
      <alignment horizontal="right" vertical="center"/>
    </xf>
    <xf numFmtId="166" fontId="5" fillId="6" borderId="9" xfId="0" applyNumberFormat="1" applyFont="1" applyFill="1" applyBorder="1" applyAlignment="1">
      <alignment horizontal="right" vertical="center"/>
    </xf>
  </cellXfs>
  <cellStyles count="2">
    <cellStyle name="Įprastas" xfId="0" builtinId="0"/>
    <cellStyle name="SDMX_user_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pane ySplit="5" topLeftCell="A6" activePane="bottomLeft" state="frozen"/>
      <selection pane="bottomLeft" activeCell="H15" sqref="H15"/>
    </sheetView>
  </sheetViews>
  <sheetFormatPr defaultRowHeight="12" x14ac:dyDescent="0.2"/>
  <cols>
    <col min="1" max="1" width="4.42578125" style="9" customWidth="1"/>
    <col min="2" max="2" width="27.28515625" style="9" customWidth="1"/>
    <col min="3" max="3" width="10.28515625" style="9" customWidth="1"/>
    <col min="4" max="4" width="11.28515625" style="9" customWidth="1"/>
    <col min="5" max="5" width="9.7109375" style="9" customWidth="1"/>
    <col min="6" max="6" width="10.7109375" style="9" customWidth="1"/>
    <col min="7" max="7" width="7.85546875" style="9" customWidth="1"/>
    <col min="8" max="8" width="10.7109375" style="9" customWidth="1"/>
    <col min="9" max="9" width="9.7109375" style="9" customWidth="1"/>
    <col min="10" max="10" width="8.85546875" style="9" customWidth="1"/>
    <col min="11" max="11" width="11.140625" style="9" customWidth="1"/>
    <col min="12" max="16384" width="9.140625" style="9"/>
  </cols>
  <sheetData>
    <row r="1" spans="1:11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>
        <v>43265</v>
      </c>
    </row>
    <row r="2" spans="1:11" ht="19.5" customHeight="1" x14ac:dyDescent="0.2">
      <c r="A2" s="3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</row>
    <row r="3" spans="1:11" ht="18.75" customHeight="1" x14ac:dyDescent="0.2">
      <c r="A3" s="10" t="s">
        <v>1</v>
      </c>
      <c r="B3" s="11"/>
      <c r="C3" s="11"/>
      <c r="D3" s="12" t="s">
        <v>2</v>
      </c>
      <c r="E3" s="12"/>
      <c r="F3" s="12"/>
      <c r="G3" s="12"/>
      <c r="H3" s="12"/>
      <c r="I3" s="12"/>
      <c r="J3" s="12"/>
      <c r="K3" s="12"/>
    </row>
    <row r="4" spans="1:11" ht="24" customHeight="1" x14ac:dyDescent="0.2">
      <c r="A4" s="13" t="s">
        <v>3</v>
      </c>
      <c r="B4" s="14"/>
      <c r="C4" s="15" t="s">
        <v>4</v>
      </c>
      <c r="D4" s="16" t="s">
        <v>5</v>
      </c>
      <c r="E4" s="17"/>
      <c r="F4" s="17"/>
      <c r="G4" s="18"/>
      <c r="H4" s="19" t="s">
        <v>6</v>
      </c>
      <c r="I4" s="19"/>
      <c r="J4" s="19"/>
      <c r="K4" s="19"/>
    </row>
    <row r="5" spans="1:11" ht="64.5" customHeight="1" x14ac:dyDescent="0.2">
      <c r="A5" s="20" t="s">
        <v>7</v>
      </c>
      <c r="B5" s="21" t="s">
        <v>8</v>
      </c>
      <c r="C5" s="22"/>
      <c r="D5" s="23" t="s">
        <v>9</v>
      </c>
      <c r="E5" s="23" t="s">
        <v>10</v>
      </c>
      <c r="F5" s="24" t="s">
        <v>11</v>
      </c>
      <c r="G5" s="25" t="s">
        <v>12</v>
      </c>
      <c r="H5" s="23" t="s">
        <v>13</v>
      </c>
      <c r="I5" s="23" t="s">
        <v>14</v>
      </c>
      <c r="J5" s="23" t="s">
        <v>15</v>
      </c>
      <c r="K5" s="26" t="s">
        <v>16</v>
      </c>
    </row>
    <row r="6" spans="1:11" ht="17.100000000000001" customHeight="1" x14ac:dyDescent="0.2">
      <c r="A6" s="27">
        <v>1</v>
      </c>
      <c r="B6" s="28" t="s">
        <v>17</v>
      </c>
      <c r="C6" s="29">
        <v>17820.3904</v>
      </c>
      <c r="D6" s="30">
        <v>6256.6260000000002</v>
      </c>
      <c r="E6" s="30">
        <v>133.34899999999999</v>
      </c>
      <c r="F6" s="31">
        <f>D6+E6</f>
        <v>6389.9750000000004</v>
      </c>
      <c r="G6" s="32">
        <f t="shared" ref="G6:G16" si="0">F6/C6*100</f>
        <v>35.857659998290501</v>
      </c>
      <c r="H6" s="31">
        <v>5717.1495258449686</v>
      </c>
      <c r="I6" s="33">
        <v>82.971999999999994</v>
      </c>
      <c r="J6" s="34"/>
      <c r="K6" s="35">
        <f t="shared" ref="K6:K16" si="1">SUM(H6:J6)</f>
        <v>5800.1215258449683</v>
      </c>
    </row>
    <row r="7" spans="1:11" ht="17.100000000000001" customHeight="1" x14ac:dyDescent="0.2">
      <c r="A7" s="36">
        <v>2</v>
      </c>
      <c r="B7" s="37" t="s">
        <v>18</v>
      </c>
      <c r="C7" s="29">
        <v>2977.1110000000008</v>
      </c>
      <c r="D7" s="5">
        <v>921.072</v>
      </c>
      <c r="E7" s="5">
        <v>18.236999999999998</v>
      </c>
      <c r="F7" s="7">
        <f t="shared" ref="F7:F16" si="2">D7+E7</f>
        <v>939.30899999999997</v>
      </c>
      <c r="G7" s="32">
        <f t="shared" si="0"/>
        <v>31.551023794544431</v>
      </c>
      <c r="H7" s="7">
        <v>792.33183777371551</v>
      </c>
      <c r="I7" s="5">
        <v>96.15</v>
      </c>
      <c r="J7" s="29"/>
      <c r="K7" s="38">
        <f t="shared" si="1"/>
        <v>888.48183777371548</v>
      </c>
    </row>
    <row r="8" spans="1:11" ht="17.100000000000001" customHeight="1" x14ac:dyDescent="0.2">
      <c r="A8" s="36">
        <v>3</v>
      </c>
      <c r="B8" s="37" t="s">
        <v>19</v>
      </c>
      <c r="C8" s="29">
        <v>3440.4674000000036</v>
      </c>
      <c r="D8" s="6">
        <v>1701.6859999999999</v>
      </c>
      <c r="E8" s="6">
        <v>155.11799999999999</v>
      </c>
      <c r="F8" s="7">
        <f t="shared" si="2"/>
        <v>1856.8039999999999</v>
      </c>
      <c r="G8" s="32">
        <f t="shared" si="0"/>
        <v>53.969527512453631</v>
      </c>
      <c r="H8" s="7">
        <v>1862.3316913772319</v>
      </c>
      <c r="I8" s="7">
        <v>77.908000000000015</v>
      </c>
      <c r="J8" s="29"/>
      <c r="K8" s="38">
        <f t="shared" si="1"/>
        <v>1940.2396913772318</v>
      </c>
    </row>
    <row r="9" spans="1:11" ht="17.100000000000001" customHeight="1" x14ac:dyDescent="0.2">
      <c r="A9" s="36">
        <v>4</v>
      </c>
      <c r="B9" s="37" t="s">
        <v>20</v>
      </c>
      <c r="C9" s="29">
        <v>2186.4946949999994</v>
      </c>
      <c r="D9" s="6">
        <v>1639.123</v>
      </c>
      <c r="E9" s="6">
        <v>14.976000000000001</v>
      </c>
      <c r="F9" s="7">
        <f t="shared" si="2"/>
        <v>1654.0990000000002</v>
      </c>
      <c r="G9" s="32">
        <f t="shared" si="0"/>
        <v>75.65072093623354</v>
      </c>
      <c r="H9" s="7">
        <v>1364.0479450040839</v>
      </c>
      <c r="I9" s="5">
        <v>20.65</v>
      </c>
      <c r="J9" s="29"/>
      <c r="K9" s="38">
        <f t="shared" si="1"/>
        <v>1384.697945004084</v>
      </c>
    </row>
    <row r="10" spans="1:11" ht="17.100000000000001" customHeight="1" x14ac:dyDescent="0.2">
      <c r="A10" s="36">
        <v>5</v>
      </c>
      <c r="B10" s="37" t="s">
        <v>21</v>
      </c>
      <c r="C10" s="29">
        <v>1151.0451999999989</v>
      </c>
      <c r="D10" s="29">
        <v>187.018</v>
      </c>
      <c r="E10" s="29">
        <v>16.986000000000001</v>
      </c>
      <c r="F10" s="7">
        <f t="shared" si="2"/>
        <v>204.00399999999999</v>
      </c>
      <c r="G10" s="32">
        <f t="shared" si="0"/>
        <v>17.723370029256905</v>
      </c>
      <c r="H10" s="7">
        <v>149.34100000000001</v>
      </c>
      <c r="I10" s="5">
        <v>20.059999999999999</v>
      </c>
      <c r="J10" s="29"/>
      <c r="K10" s="38">
        <f t="shared" si="1"/>
        <v>169.40100000000001</v>
      </c>
    </row>
    <row r="11" spans="1:11" ht="17.100000000000001" customHeight="1" x14ac:dyDescent="0.2">
      <c r="A11" s="36" t="s">
        <v>22</v>
      </c>
      <c r="B11" s="37" t="s">
        <v>23</v>
      </c>
      <c r="C11" s="29">
        <v>315.12700000000007</v>
      </c>
      <c r="D11" s="29">
        <v>194.572</v>
      </c>
      <c r="E11" s="29">
        <v>73.319000000000003</v>
      </c>
      <c r="F11" s="7">
        <f t="shared" si="2"/>
        <v>267.89100000000002</v>
      </c>
      <c r="G11" s="32">
        <f t="shared" si="0"/>
        <v>85.010487835063316</v>
      </c>
      <c r="H11" s="7">
        <v>129.23099999999999</v>
      </c>
      <c r="I11" s="7">
        <v>59.805000000000007</v>
      </c>
      <c r="J11" s="7"/>
      <c r="K11" s="38">
        <f t="shared" si="1"/>
        <v>189.036</v>
      </c>
    </row>
    <row r="12" spans="1:11" ht="17.100000000000001" customHeight="1" x14ac:dyDescent="0.2">
      <c r="A12" s="36">
        <v>6</v>
      </c>
      <c r="B12" s="37" t="s">
        <v>24</v>
      </c>
      <c r="C12" s="29">
        <v>2741.0890000000022</v>
      </c>
      <c r="D12" s="29">
        <v>793.19299999999998</v>
      </c>
      <c r="E12" s="5">
        <v>265.82799999999997</v>
      </c>
      <c r="F12" s="7">
        <f t="shared" si="2"/>
        <v>1059.021</v>
      </c>
      <c r="G12" s="32">
        <f t="shared" si="0"/>
        <v>38.635046144068987</v>
      </c>
      <c r="H12" s="7">
        <v>1224.962</v>
      </c>
      <c r="I12" s="5">
        <v>247.048</v>
      </c>
      <c r="J12" s="29"/>
      <c r="K12" s="38">
        <f t="shared" si="1"/>
        <v>1472.01</v>
      </c>
    </row>
    <row r="13" spans="1:11" ht="17.100000000000001" customHeight="1" x14ac:dyDescent="0.2">
      <c r="A13" s="36">
        <v>7</v>
      </c>
      <c r="B13" s="37" t="s">
        <v>25</v>
      </c>
      <c r="C13" s="29">
        <v>282.96046499999977</v>
      </c>
      <c r="D13" s="29">
        <v>92.555000000000007</v>
      </c>
      <c r="E13" s="5">
        <v>1.546</v>
      </c>
      <c r="F13" s="7">
        <f t="shared" si="2"/>
        <v>94.101000000000013</v>
      </c>
      <c r="G13" s="32">
        <f t="shared" si="0"/>
        <v>33.25588258416245</v>
      </c>
      <c r="H13" s="7">
        <v>55.289999999999992</v>
      </c>
      <c r="I13" s="5">
        <v>13.74</v>
      </c>
      <c r="J13" s="29"/>
      <c r="K13" s="38">
        <f t="shared" si="1"/>
        <v>69.029999999999987</v>
      </c>
    </row>
    <row r="14" spans="1:11" ht="17.100000000000001" customHeight="1" x14ac:dyDescent="0.2">
      <c r="A14" s="36">
        <v>8</v>
      </c>
      <c r="B14" s="37" t="s">
        <v>26</v>
      </c>
      <c r="C14" s="29">
        <v>245.77800000000008</v>
      </c>
      <c r="D14" s="29">
        <v>64.236000000000004</v>
      </c>
      <c r="E14" s="5">
        <v>8.0579999999999998</v>
      </c>
      <c r="F14" s="7">
        <f t="shared" si="2"/>
        <v>72.294000000000011</v>
      </c>
      <c r="G14" s="32">
        <f t="shared" si="0"/>
        <v>29.414349534946165</v>
      </c>
      <c r="H14" s="7">
        <v>44.129000000000005</v>
      </c>
      <c r="I14" s="5">
        <v>7.78</v>
      </c>
      <c r="J14" s="29"/>
      <c r="K14" s="38">
        <f t="shared" si="1"/>
        <v>51.909000000000006</v>
      </c>
    </row>
    <row r="15" spans="1:11" ht="17.100000000000001" customHeight="1" x14ac:dyDescent="0.2">
      <c r="A15" s="36">
        <v>9</v>
      </c>
      <c r="B15" s="37" t="s">
        <v>27</v>
      </c>
      <c r="C15" s="39">
        <v>432.65313999999972</v>
      </c>
      <c r="D15" s="39">
        <v>267.96699999999998</v>
      </c>
      <c r="E15" s="6">
        <v>152.31100000000001</v>
      </c>
      <c r="F15" s="7">
        <f t="shared" si="2"/>
        <v>420.27800000000002</v>
      </c>
      <c r="G15" s="32">
        <f t="shared" si="0"/>
        <v>97.139708728336117</v>
      </c>
      <c r="H15" s="8">
        <v>622.68200000000002</v>
      </c>
      <c r="I15" s="8">
        <v>14.968999999999999</v>
      </c>
      <c r="J15" s="8"/>
      <c r="K15" s="38">
        <f t="shared" si="1"/>
        <v>637.65100000000007</v>
      </c>
    </row>
    <row r="16" spans="1:11" ht="17.100000000000001" customHeight="1" x14ac:dyDescent="0.2">
      <c r="A16" s="36">
        <v>10</v>
      </c>
      <c r="B16" s="37" t="s">
        <v>28</v>
      </c>
      <c r="C16" s="29">
        <v>501.41499999999996</v>
      </c>
      <c r="D16" s="29">
        <v>0</v>
      </c>
      <c r="E16" s="29">
        <v>68.638000000000005</v>
      </c>
      <c r="F16" s="7">
        <f t="shared" si="2"/>
        <v>68.638000000000005</v>
      </c>
      <c r="G16" s="32">
        <f t="shared" si="0"/>
        <v>13.688860524715057</v>
      </c>
      <c r="H16" s="40">
        <v>41.971999999999994</v>
      </c>
      <c r="I16" s="40">
        <v>11.64</v>
      </c>
      <c r="J16" s="29"/>
      <c r="K16" s="38">
        <f t="shared" si="1"/>
        <v>53.611999999999995</v>
      </c>
    </row>
    <row r="17" spans="1:11" ht="16.5" customHeight="1" x14ac:dyDescent="0.2">
      <c r="A17" s="41"/>
      <c r="B17" s="41"/>
      <c r="C17" s="42">
        <f>SUM(C6:C16)</f>
        <v>32094.531300000006</v>
      </c>
      <c r="D17" s="43">
        <f t="shared" ref="D17:E17" si="3">SUM(D6:D16)</f>
        <v>12118.048000000001</v>
      </c>
      <c r="E17" s="43">
        <f t="shared" si="3"/>
        <v>908.36599999999999</v>
      </c>
      <c r="F17" s="42">
        <f>SUM(F6:F16)</f>
        <v>13026.414000000002</v>
      </c>
      <c r="G17" s="44">
        <f>F17/C17*100</f>
        <v>40.587643665012799</v>
      </c>
      <c r="H17" s="43">
        <f t="shared" ref="H17:K17" si="4">SUM(H6:H16)</f>
        <v>12003.468000000003</v>
      </c>
      <c r="I17" s="43">
        <f t="shared" si="4"/>
        <v>652.72200000000009</v>
      </c>
      <c r="J17" s="43">
        <f t="shared" si="4"/>
        <v>0</v>
      </c>
      <c r="K17" s="42">
        <f t="shared" si="4"/>
        <v>12656.189999999999</v>
      </c>
    </row>
  </sheetData>
  <mergeCells count="7">
    <mergeCell ref="A2:K2"/>
    <mergeCell ref="A3:C3"/>
    <mergeCell ref="D3:K3"/>
    <mergeCell ref="A4:B4"/>
    <mergeCell ref="C4:C5"/>
    <mergeCell ref="D4:G4"/>
    <mergeCell ref="H4:K4"/>
  </mergeCells>
  <dataValidations count="1">
    <dataValidation operator="greaterThanOrEqual" showErrorMessage="1" errorTitle="Error Observation Validation" error="Only numbers greater or equal 0 are valid!" sqref="C6:K16"/>
  </dataValidations>
  <printOptions horizontalCentered="1"/>
  <pageMargins left="0" right="0" top="0.78740157480314965" bottom="0.39370078740157483" header="0.31496062992125984" footer="0.19685039370078741"/>
  <pageSetup paperSize="9" orientation="landscape" r:id="rId1"/>
  <headerFooter alignWithMargins="0">
    <oddFooter>&amp;C&amp;8&amp;Z&amp;F</oddFooter>
  </headerFooter>
  <ignoredErrors>
    <ignoredError sqref="F6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galutinis 2016</vt:lpstr>
      <vt:lpstr>'galutinis 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Banelienė</dc:creator>
  <cp:lastModifiedBy>Jūratė Banelienė</cp:lastModifiedBy>
  <cp:lastPrinted>2018-06-14T13:57:17Z</cp:lastPrinted>
  <dcterms:created xsi:type="dcterms:W3CDTF">2018-06-14T13:55:14Z</dcterms:created>
  <dcterms:modified xsi:type="dcterms:W3CDTF">2018-06-14T15:12:28Z</dcterms:modified>
</cp:coreProperties>
</file>